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试剂耗材" sheetId="1" r:id="rId1"/>
    <sheet name="Sheet2" sheetId="2" r:id="rId2"/>
    <sheet name="Sheet3" sheetId="3" r:id="rId3"/>
    <sheet name="Sheet1" sheetId="4" r:id="rId4"/>
  </sheets>
  <definedNames>
    <definedName name="_xlnm.Print_Titles" localSheetId="0">试剂耗材!$4:$4</definedName>
  </definedNames>
  <calcPr calcId="144525"/>
</workbook>
</file>

<file path=xl/sharedStrings.xml><?xml version="1.0" encoding="utf-8"?>
<sst xmlns="http://schemas.openxmlformats.org/spreadsheetml/2006/main" count="47" uniqueCount="34">
  <si>
    <t>医疗设备配套试剂需求表</t>
  </si>
  <si>
    <t>设备名称</t>
  </si>
  <si>
    <t>全自动微生物鉴定及药敏分析仪</t>
  </si>
  <si>
    <t>设备项目编号：2023-08YL-A28</t>
  </si>
  <si>
    <t>数量：1台</t>
  </si>
  <si>
    <t>序号</t>
  </si>
  <si>
    <t>检测（治疗）项目</t>
  </si>
  <si>
    <t>简称</t>
  </si>
  <si>
    <t>预估3年使用量
（人份/台）</t>
  </si>
  <si>
    <t>备注</t>
  </si>
  <si>
    <t>一、医疗设备开展的检测治疗项目</t>
  </si>
  <si>
    <t>填写开展项目和用量</t>
  </si>
  <si>
    <t>革兰氏阳性细菌鉴定</t>
  </si>
  <si>
    <t>革兰氏阴性细菌鉴定</t>
  </si>
  <si>
    <t>酵母菌鉴定</t>
  </si>
  <si>
    <t>奈瑟菌、嗜血杆菌鉴定</t>
  </si>
  <si>
    <t>厌氧菌及棒状杆菌鉴定</t>
  </si>
  <si>
    <t>革兰阳性细菌药敏</t>
  </si>
  <si>
    <t>革兰阴性细菌药敏</t>
  </si>
  <si>
    <t>酵母样真菌药敏</t>
  </si>
  <si>
    <t xml:space="preserve">说明：
使用科室根据近年业务开展情况和学科规划，填报拟采购设备开展检测项目的3年使用量。
</t>
  </si>
  <si>
    <t>革兰氏阳性细菌鉴定卡VITEK 2 GP Test Kit</t>
  </si>
  <si>
    <t>革兰氏阴性细菌鉴定卡VITEK 2 GN Test Kit</t>
  </si>
  <si>
    <t>酵母菌鉴定卡VITEK 2 YST Test Ki</t>
  </si>
  <si>
    <t>奈瑟菌、嗜血杆菌鉴定卡VITEK 2 NH Test Card</t>
  </si>
  <si>
    <t>厌氧菌及棒状杆菌鉴定卡VITEK 2 ANC Test Card</t>
  </si>
  <si>
    <t>革兰阳性细菌药敏卡片WITEK 2 AST-P639</t>
  </si>
  <si>
    <t>革兰阴性细菌药敏卡片WITEK 2 AST-N334</t>
  </si>
  <si>
    <t>革兰阴性细菌药敏卡片WITEK 2 AST-N335</t>
  </si>
  <si>
    <t>革兰氏阳性细菌药敏卡片VITEK 2 AST-GP67 Test Kit</t>
  </si>
  <si>
    <t>革兰氏阴性细菌药敏卡片VITEK 2 AST-GN13</t>
  </si>
  <si>
    <t>革兰氏阴性细菌药敏卡片VITEK 2 AST-GN09</t>
  </si>
  <si>
    <t>酵母样真菌药敏卡片VITEK 2 AST-YS08</t>
  </si>
  <si>
    <t>革兰阴性细菌药敏卡VITEK 2 AST-XN04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</si>
</sst>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Arial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.5"/>
      <color theme="1"/>
      <name val="Arial"/>
      <charset val="134"/>
    </font>
    <font>
      <sz val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17" fillId="2" borderId="11" applyNumberFormat="0" applyAlignment="0" applyProtection="0">
      <alignment vertical="center"/>
    </xf>
    <xf numFmtId="0" fontId="27" fillId="19" borderId="15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176" fontId="0" fillId="0" borderId="0" xfId="0" applyNumberFormat="1">
      <alignment vertical="center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49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3" fillId="0" borderId="4" xfId="49" applyNumberFormat="1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_PMM_CN_0000175900_2001021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view="pageBreakPreview" zoomScale="90" zoomScaleNormal="100" zoomScaleSheetLayoutView="90" workbookViewId="0">
      <selection activeCell="A18" sqref="$A18:$XFD19"/>
    </sheetView>
  </sheetViews>
  <sheetFormatPr defaultColWidth="9" defaultRowHeight="13.5" outlineLevelCol="4"/>
  <cols>
    <col min="1" max="1" width="10.5" style="9" customWidth="1"/>
    <col min="2" max="2" width="28.5" style="9" customWidth="1"/>
    <col min="3" max="3" width="11.25" style="9" customWidth="1"/>
    <col min="4" max="4" width="23.375" style="9" customWidth="1"/>
    <col min="5" max="5" width="25.25" style="9" customWidth="1"/>
    <col min="6" max="16384" width="9" style="9"/>
  </cols>
  <sheetData>
    <row r="1" ht="24" spans="1:5">
      <c r="A1" s="10" t="s">
        <v>0</v>
      </c>
      <c r="B1" s="10"/>
      <c r="C1" s="10"/>
      <c r="D1" s="10"/>
      <c r="E1" s="10"/>
    </row>
    <row r="2" ht="21.75" customHeight="1" spans="1:5">
      <c r="A2" s="11"/>
      <c r="B2" s="11"/>
      <c r="C2" s="11"/>
      <c r="D2" s="12"/>
      <c r="E2" s="12"/>
    </row>
    <row r="3" ht="42" customHeight="1" spans="1:5">
      <c r="A3" s="13" t="s">
        <v>1</v>
      </c>
      <c r="B3" s="14" t="s">
        <v>2</v>
      </c>
      <c r="C3" s="14"/>
      <c r="D3" s="14" t="s">
        <v>3</v>
      </c>
      <c r="E3" s="15" t="s">
        <v>4</v>
      </c>
    </row>
    <row r="4" ht="27" spans="1:5">
      <c r="A4" s="16" t="s">
        <v>5</v>
      </c>
      <c r="B4" s="17" t="s">
        <v>6</v>
      </c>
      <c r="C4" s="17" t="s">
        <v>7</v>
      </c>
      <c r="D4" s="17" t="s">
        <v>8</v>
      </c>
      <c r="E4" s="18" t="s">
        <v>9</v>
      </c>
    </row>
    <row r="5" s="8" customFormat="1" ht="21.75" customHeight="1" spans="1:5">
      <c r="A5" s="19" t="s">
        <v>10</v>
      </c>
      <c r="B5" s="20"/>
      <c r="C5" s="21"/>
      <c r="D5" s="21"/>
      <c r="E5" s="22"/>
    </row>
    <row r="6" spans="1:5">
      <c r="A6" s="23" t="s">
        <v>11</v>
      </c>
      <c r="B6" s="24"/>
      <c r="C6" s="25"/>
      <c r="D6" s="25"/>
      <c r="E6" s="26"/>
    </row>
    <row r="7" ht="31.5" customHeight="1" spans="1:5">
      <c r="A7" s="27">
        <v>1</v>
      </c>
      <c r="B7" s="1" t="s">
        <v>12</v>
      </c>
      <c r="C7" s="2"/>
      <c r="D7" s="3">
        <v>4320</v>
      </c>
      <c r="E7" s="28"/>
    </row>
    <row r="8" ht="31.5" customHeight="1" spans="1:5">
      <c r="A8" s="27">
        <v>2</v>
      </c>
      <c r="B8" s="1" t="s">
        <v>13</v>
      </c>
      <c r="C8" s="2"/>
      <c r="D8" s="3">
        <v>9720</v>
      </c>
      <c r="E8" s="28"/>
    </row>
    <row r="9" ht="31.5" customHeight="1" spans="1:5">
      <c r="A9" s="27">
        <v>3</v>
      </c>
      <c r="B9" s="1" t="s">
        <v>14</v>
      </c>
      <c r="C9" s="2"/>
      <c r="D9" s="3">
        <v>1080</v>
      </c>
      <c r="E9" s="28"/>
    </row>
    <row r="10" ht="31.5" customHeight="1" spans="1:5">
      <c r="A10" s="27">
        <v>4</v>
      </c>
      <c r="B10" s="1" t="s">
        <v>15</v>
      </c>
      <c r="C10" s="2"/>
      <c r="D10" s="3">
        <v>540</v>
      </c>
      <c r="E10" s="29"/>
    </row>
    <row r="11" ht="31.5" customHeight="1" spans="1:5">
      <c r="A11" s="27">
        <v>5</v>
      </c>
      <c r="B11" s="1" t="s">
        <v>16</v>
      </c>
      <c r="C11" s="2"/>
      <c r="D11" s="3">
        <v>540</v>
      </c>
      <c r="E11" s="29"/>
    </row>
    <row r="12" ht="31.5" customHeight="1" spans="1:5">
      <c r="A12" s="27">
        <v>6</v>
      </c>
      <c r="B12" s="5" t="s">
        <v>17</v>
      </c>
      <c r="C12" s="2"/>
      <c r="D12" s="3">
        <v>6320</v>
      </c>
      <c r="E12" s="29"/>
    </row>
    <row r="13" ht="31.5" customHeight="1" spans="1:5">
      <c r="A13" s="27">
        <v>7</v>
      </c>
      <c r="B13" s="1" t="s">
        <v>18</v>
      </c>
      <c r="C13" s="2"/>
      <c r="D13" s="3">
        <v>11320</v>
      </c>
      <c r="E13" s="29"/>
    </row>
    <row r="14" ht="31.5" customHeight="1" spans="1:5">
      <c r="A14" s="27">
        <v>8</v>
      </c>
      <c r="B14" s="1" t="s">
        <v>19</v>
      </c>
      <c r="C14" s="2"/>
      <c r="D14" s="3">
        <v>1080</v>
      </c>
      <c r="E14" s="29"/>
    </row>
    <row r="15" ht="31.5" customHeight="1" spans="1:5">
      <c r="A15" s="27">
        <v>9</v>
      </c>
      <c r="B15" s="1"/>
      <c r="C15" s="2"/>
      <c r="D15" s="3"/>
      <c r="E15" s="29"/>
    </row>
    <row r="16" ht="31.5" customHeight="1" spans="1:5">
      <c r="A16" s="27">
        <v>10</v>
      </c>
      <c r="B16" s="5"/>
      <c r="C16" s="30"/>
      <c r="D16" s="31"/>
      <c r="E16" s="29"/>
    </row>
    <row r="17" ht="31.5" customHeight="1" spans="1:5">
      <c r="A17" s="27">
        <v>11</v>
      </c>
      <c r="B17" s="5"/>
      <c r="C17" s="30"/>
      <c r="D17" s="31"/>
      <c r="E17" s="29"/>
    </row>
    <row r="18" ht="73.5" customHeight="1" spans="1:5">
      <c r="A18" s="32" t="s">
        <v>20</v>
      </c>
      <c r="B18" s="33"/>
      <c r="C18" s="33"/>
      <c r="D18" s="33"/>
      <c r="E18" s="34"/>
    </row>
  </sheetData>
  <mergeCells count="5">
    <mergeCell ref="A1:E1"/>
    <mergeCell ref="D2:E2"/>
    <mergeCell ref="B3:C3"/>
    <mergeCell ref="A5:B5"/>
    <mergeCell ref="A18:E18"/>
  </mergeCells>
  <printOptions horizontalCentered="1"/>
  <pageMargins left="0.7" right="0.7" top="0.75" bottom="0.75" header="0.3" footer="0.3"/>
  <pageSetup paperSize="9" scale="8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29"/>
  <sheetViews>
    <sheetView workbookViewId="0">
      <selection activeCell="C16" sqref="C16:C28"/>
    </sheetView>
  </sheetViews>
  <sheetFormatPr defaultColWidth="9" defaultRowHeight="24.4" customHeight="1"/>
  <cols>
    <col min="2" max="2" width="44" customWidth="1"/>
  </cols>
  <sheetData>
    <row r="2" customHeight="1" spans="2:10">
      <c r="B2" s="1" t="s">
        <v>21</v>
      </c>
      <c r="C2" s="2"/>
      <c r="D2" s="3">
        <v>7200</v>
      </c>
      <c r="E2">
        <v>3</v>
      </c>
      <c r="F2">
        <f t="shared" ref="F2:F13" si="0">D2/E2</f>
        <v>2400</v>
      </c>
      <c r="G2">
        <v>12</v>
      </c>
      <c r="H2" s="4">
        <f t="shared" ref="H2:H13" si="1">F2/G2</f>
        <v>200</v>
      </c>
      <c r="I2">
        <v>30</v>
      </c>
      <c r="J2" s="4">
        <f t="shared" ref="J2:J13" si="2">H2/I2</f>
        <v>6.66666666666667</v>
      </c>
    </row>
    <row r="3" customHeight="1" spans="2:10">
      <c r="B3" s="1" t="s">
        <v>22</v>
      </c>
      <c r="C3" s="2"/>
      <c r="D3" s="3">
        <v>15120</v>
      </c>
      <c r="E3">
        <v>3</v>
      </c>
      <c r="F3">
        <f t="shared" si="0"/>
        <v>5040</v>
      </c>
      <c r="G3">
        <v>12</v>
      </c>
      <c r="H3" s="4">
        <f t="shared" si="1"/>
        <v>420</v>
      </c>
      <c r="I3">
        <v>30</v>
      </c>
      <c r="J3" s="4">
        <f t="shared" si="2"/>
        <v>14</v>
      </c>
    </row>
    <row r="4" customHeight="1" spans="2:10">
      <c r="B4" s="1" t="s">
        <v>23</v>
      </c>
      <c r="C4" s="2"/>
      <c r="D4" s="3">
        <v>2160</v>
      </c>
      <c r="E4">
        <v>3</v>
      </c>
      <c r="F4">
        <f t="shared" si="0"/>
        <v>720</v>
      </c>
      <c r="G4">
        <v>12</v>
      </c>
      <c r="H4" s="4">
        <f t="shared" si="1"/>
        <v>60</v>
      </c>
      <c r="I4">
        <v>30</v>
      </c>
      <c r="J4" s="4">
        <f t="shared" si="2"/>
        <v>2</v>
      </c>
    </row>
    <row r="5" customHeight="1" spans="2:10">
      <c r="B5" s="1" t="s">
        <v>24</v>
      </c>
      <c r="C5" s="2"/>
      <c r="D5" s="3">
        <v>60</v>
      </c>
      <c r="E5">
        <v>3</v>
      </c>
      <c r="F5">
        <f t="shared" si="0"/>
        <v>20</v>
      </c>
      <c r="G5">
        <v>12</v>
      </c>
      <c r="H5" s="4">
        <f t="shared" si="1"/>
        <v>1.66666666666667</v>
      </c>
      <c r="I5">
        <v>30</v>
      </c>
      <c r="J5" s="4">
        <f t="shared" si="2"/>
        <v>0.0555555555555556</v>
      </c>
    </row>
    <row r="6" customHeight="1" spans="2:10">
      <c r="B6" s="1" t="s">
        <v>25</v>
      </c>
      <c r="C6" s="2"/>
      <c r="D6" s="3">
        <v>900</v>
      </c>
      <c r="E6">
        <v>3</v>
      </c>
      <c r="F6">
        <f t="shared" si="0"/>
        <v>300</v>
      </c>
      <c r="G6">
        <v>12</v>
      </c>
      <c r="H6" s="4">
        <f t="shared" si="1"/>
        <v>25</v>
      </c>
      <c r="I6">
        <v>30</v>
      </c>
      <c r="J6" s="4">
        <f t="shared" si="2"/>
        <v>0.833333333333333</v>
      </c>
    </row>
    <row r="7" customHeight="1" spans="2:10">
      <c r="B7" s="5" t="s">
        <v>26</v>
      </c>
      <c r="C7" s="2"/>
      <c r="D7" s="3">
        <v>10080</v>
      </c>
      <c r="E7">
        <v>3</v>
      </c>
      <c r="F7">
        <f t="shared" si="0"/>
        <v>3360</v>
      </c>
      <c r="G7">
        <v>12</v>
      </c>
      <c r="H7" s="4">
        <f t="shared" si="1"/>
        <v>280</v>
      </c>
      <c r="I7">
        <v>30</v>
      </c>
      <c r="J7" s="4">
        <f t="shared" si="2"/>
        <v>9.33333333333333</v>
      </c>
    </row>
    <row r="8" customHeight="1" spans="2:10">
      <c r="B8" s="1" t="s">
        <v>27</v>
      </c>
      <c r="C8" s="2"/>
      <c r="D8" s="3">
        <v>900</v>
      </c>
      <c r="E8">
        <v>3</v>
      </c>
      <c r="F8">
        <f t="shared" si="0"/>
        <v>300</v>
      </c>
      <c r="G8">
        <v>12</v>
      </c>
      <c r="H8" s="4">
        <f t="shared" si="1"/>
        <v>25</v>
      </c>
      <c r="I8">
        <v>30</v>
      </c>
      <c r="J8" s="4">
        <f t="shared" si="2"/>
        <v>0.833333333333333</v>
      </c>
    </row>
    <row r="9" customHeight="1" spans="2:10">
      <c r="B9" s="1" t="s">
        <v>28</v>
      </c>
      <c r="C9" s="2"/>
      <c r="D9" s="3">
        <v>9480</v>
      </c>
      <c r="E9">
        <v>3</v>
      </c>
      <c r="F9">
        <f t="shared" si="0"/>
        <v>3160</v>
      </c>
      <c r="G9">
        <v>12</v>
      </c>
      <c r="H9" s="4">
        <f t="shared" si="1"/>
        <v>263.333333333333</v>
      </c>
      <c r="I9">
        <v>30</v>
      </c>
      <c r="J9" s="4">
        <f t="shared" si="2"/>
        <v>8.77777777777778</v>
      </c>
    </row>
    <row r="10" customHeight="1" spans="2:10">
      <c r="B10" s="1" t="s">
        <v>29</v>
      </c>
      <c r="C10" s="2"/>
      <c r="D10" s="3">
        <v>5520</v>
      </c>
      <c r="E10">
        <v>3</v>
      </c>
      <c r="F10">
        <f t="shared" si="0"/>
        <v>1840</v>
      </c>
      <c r="G10">
        <v>12</v>
      </c>
      <c r="H10" s="4">
        <f t="shared" si="1"/>
        <v>153.333333333333</v>
      </c>
      <c r="I10">
        <v>30</v>
      </c>
      <c r="J10" s="4">
        <f t="shared" si="2"/>
        <v>5.11111111111111</v>
      </c>
    </row>
    <row r="11" customHeight="1" spans="2:10">
      <c r="B11" s="1" t="s">
        <v>30</v>
      </c>
      <c r="C11" s="2"/>
      <c r="D11" s="3">
        <v>180</v>
      </c>
      <c r="E11">
        <v>3</v>
      </c>
      <c r="F11">
        <f t="shared" si="0"/>
        <v>60</v>
      </c>
      <c r="G11">
        <v>12</v>
      </c>
      <c r="H11" s="4">
        <f t="shared" si="1"/>
        <v>5</v>
      </c>
      <c r="I11">
        <v>30</v>
      </c>
      <c r="J11" s="4">
        <f t="shared" si="2"/>
        <v>0.166666666666667</v>
      </c>
    </row>
    <row r="12" customHeight="1" spans="2:10">
      <c r="B12" s="1" t="s">
        <v>31</v>
      </c>
      <c r="C12" s="2"/>
      <c r="D12" s="3">
        <v>10560</v>
      </c>
      <c r="E12">
        <v>3</v>
      </c>
      <c r="F12">
        <f t="shared" si="0"/>
        <v>3520</v>
      </c>
      <c r="G12">
        <v>12</v>
      </c>
      <c r="H12" s="4">
        <f t="shared" si="1"/>
        <v>293.333333333333</v>
      </c>
      <c r="I12">
        <v>30</v>
      </c>
      <c r="J12" s="4">
        <f t="shared" si="2"/>
        <v>9.77777777777778</v>
      </c>
    </row>
    <row r="13" customHeight="1" spans="2:10">
      <c r="B13" s="1" t="s">
        <v>32</v>
      </c>
      <c r="C13" s="2"/>
      <c r="D13" s="3">
        <v>800</v>
      </c>
      <c r="E13">
        <v>3</v>
      </c>
      <c r="F13">
        <f t="shared" si="0"/>
        <v>266.666666666667</v>
      </c>
      <c r="G13">
        <v>12</v>
      </c>
      <c r="H13" s="4">
        <f t="shared" si="1"/>
        <v>22.2222222222222</v>
      </c>
      <c r="I13">
        <v>30</v>
      </c>
      <c r="J13" s="4">
        <f t="shared" si="2"/>
        <v>0.740740740740741</v>
      </c>
    </row>
    <row r="14" customHeight="1" spans="2:10">
      <c r="B14" s="1" t="s">
        <v>33</v>
      </c>
      <c r="C14" s="2"/>
      <c r="D14" s="3">
        <v>5000</v>
      </c>
      <c r="E14">
        <v>3</v>
      </c>
      <c r="F14">
        <f t="shared" ref="F14" si="3">D14/E14</f>
        <v>1666.66666666667</v>
      </c>
      <c r="G14">
        <v>12</v>
      </c>
      <c r="H14" s="4">
        <f t="shared" ref="H14" si="4">F14/G14</f>
        <v>138.888888888889</v>
      </c>
      <c r="I14">
        <v>30</v>
      </c>
      <c r="J14" s="4">
        <f t="shared" ref="J14" si="5">H14/I14</f>
        <v>4.62962962962963</v>
      </c>
    </row>
    <row r="15" customHeight="1" spans="4:4">
      <c r="D15">
        <f>SUM(D2:D14)</f>
        <v>67960</v>
      </c>
    </row>
    <row r="16" customHeight="1" spans="2:10">
      <c r="B16" s="1" t="s">
        <v>21</v>
      </c>
      <c r="C16" s="2">
        <f>D16/2</f>
        <v>4320</v>
      </c>
      <c r="D16" s="3">
        <f>E16*F16</f>
        <v>8640</v>
      </c>
      <c r="E16">
        <v>3</v>
      </c>
      <c r="F16">
        <f>G16*H16</f>
        <v>2880</v>
      </c>
      <c r="G16">
        <v>12</v>
      </c>
      <c r="H16" s="4">
        <f>J16*I16</f>
        <v>240</v>
      </c>
      <c r="I16">
        <v>30</v>
      </c>
      <c r="J16" s="4">
        <v>8</v>
      </c>
    </row>
    <row r="17" customHeight="1" spans="2:10">
      <c r="B17" s="1" t="s">
        <v>22</v>
      </c>
      <c r="C17" s="2">
        <f t="shared" ref="C17:C28" si="6">D17/2</f>
        <v>9720</v>
      </c>
      <c r="D17" s="3">
        <f>E17*F17</f>
        <v>19440</v>
      </c>
      <c r="E17">
        <v>3</v>
      </c>
      <c r="F17">
        <f>G17*H17</f>
        <v>6480</v>
      </c>
      <c r="G17">
        <v>12</v>
      </c>
      <c r="H17" s="4">
        <f>J17*I17</f>
        <v>540</v>
      </c>
      <c r="I17">
        <v>30</v>
      </c>
      <c r="J17" s="4">
        <v>18</v>
      </c>
    </row>
    <row r="18" customHeight="1" spans="2:10">
      <c r="B18" s="1" t="s">
        <v>23</v>
      </c>
      <c r="C18" s="2">
        <f t="shared" si="6"/>
        <v>1080</v>
      </c>
      <c r="D18" s="3">
        <f t="shared" ref="D18:D28" si="7">E18*F18</f>
        <v>2160</v>
      </c>
      <c r="E18">
        <v>3</v>
      </c>
      <c r="F18">
        <f t="shared" ref="F18:F28" si="8">G18*H18</f>
        <v>720</v>
      </c>
      <c r="G18">
        <v>12</v>
      </c>
      <c r="H18" s="4">
        <f t="shared" ref="H18:H28" si="9">J18*I18</f>
        <v>60</v>
      </c>
      <c r="I18">
        <v>30</v>
      </c>
      <c r="J18" s="4">
        <v>2</v>
      </c>
    </row>
    <row r="19" customHeight="1" spans="2:10">
      <c r="B19" s="1" t="s">
        <v>24</v>
      </c>
      <c r="C19" s="2">
        <f t="shared" si="6"/>
        <v>540</v>
      </c>
      <c r="D19" s="3">
        <f t="shared" si="7"/>
        <v>1080</v>
      </c>
      <c r="E19">
        <v>3</v>
      </c>
      <c r="F19">
        <f t="shared" si="8"/>
        <v>360</v>
      </c>
      <c r="G19">
        <v>12</v>
      </c>
      <c r="H19" s="4">
        <f t="shared" si="9"/>
        <v>30</v>
      </c>
      <c r="I19">
        <v>30</v>
      </c>
      <c r="J19" s="4">
        <v>1</v>
      </c>
    </row>
    <row r="20" customHeight="1" spans="2:10">
      <c r="B20" s="1" t="s">
        <v>25</v>
      </c>
      <c r="C20" s="2">
        <f t="shared" si="6"/>
        <v>540</v>
      </c>
      <c r="D20" s="3">
        <f t="shared" si="7"/>
        <v>1080</v>
      </c>
      <c r="E20">
        <v>3</v>
      </c>
      <c r="F20">
        <f t="shared" si="8"/>
        <v>360</v>
      </c>
      <c r="G20">
        <v>12</v>
      </c>
      <c r="H20" s="4">
        <f t="shared" si="9"/>
        <v>30</v>
      </c>
      <c r="I20">
        <v>30</v>
      </c>
      <c r="J20" s="4">
        <v>1</v>
      </c>
    </row>
    <row r="21" customHeight="1" spans="2:10">
      <c r="B21" s="5" t="s">
        <v>26</v>
      </c>
      <c r="C21" s="2">
        <f t="shared" si="6"/>
        <v>4320</v>
      </c>
      <c r="D21" s="3">
        <f t="shared" si="7"/>
        <v>8640</v>
      </c>
      <c r="E21">
        <v>3</v>
      </c>
      <c r="F21">
        <f t="shared" si="8"/>
        <v>2880</v>
      </c>
      <c r="G21">
        <v>12</v>
      </c>
      <c r="H21" s="4">
        <f t="shared" si="9"/>
        <v>240</v>
      </c>
      <c r="I21">
        <v>30</v>
      </c>
      <c r="J21" s="4">
        <v>8</v>
      </c>
    </row>
    <row r="22" customHeight="1" spans="2:10">
      <c r="B22" s="1" t="s">
        <v>27</v>
      </c>
      <c r="C22" s="2">
        <f t="shared" si="6"/>
        <v>4320</v>
      </c>
      <c r="D22" s="3">
        <f t="shared" si="7"/>
        <v>8640</v>
      </c>
      <c r="E22">
        <v>3</v>
      </c>
      <c r="F22">
        <f t="shared" si="8"/>
        <v>2880</v>
      </c>
      <c r="G22">
        <v>12</v>
      </c>
      <c r="H22" s="4">
        <f t="shared" si="9"/>
        <v>240</v>
      </c>
      <c r="I22">
        <v>30</v>
      </c>
      <c r="J22" s="4">
        <v>8</v>
      </c>
    </row>
    <row r="23" customHeight="1" spans="2:10">
      <c r="B23" s="1" t="s">
        <v>28</v>
      </c>
      <c r="C23" s="2">
        <f t="shared" si="6"/>
        <v>5400</v>
      </c>
      <c r="D23" s="3">
        <f t="shared" si="7"/>
        <v>10800</v>
      </c>
      <c r="E23">
        <v>3</v>
      </c>
      <c r="F23">
        <f t="shared" si="8"/>
        <v>3600</v>
      </c>
      <c r="G23">
        <v>12</v>
      </c>
      <c r="H23" s="4">
        <f t="shared" si="9"/>
        <v>300</v>
      </c>
      <c r="I23">
        <v>30</v>
      </c>
      <c r="J23" s="4">
        <v>10</v>
      </c>
    </row>
    <row r="24" customHeight="1" spans="2:10">
      <c r="B24" s="1" t="s">
        <v>29</v>
      </c>
      <c r="C24" s="2">
        <f t="shared" si="6"/>
        <v>1080</v>
      </c>
      <c r="D24" s="3">
        <f t="shared" si="7"/>
        <v>2160</v>
      </c>
      <c r="E24">
        <v>3</v>
      </c>
      <c r="F24">
        <f t="shared" si="8"/>
        <v>720</v>
      </c>
      <c r="G24">
        <v>12</v>
      </c>
      <c r="H24" s="4">
        <f t="shared" si="9"/>
        <v>60</v>
      </c>
      <c r="I24">
        <v>30</v>
      </c>
      <c r="J24" s="4">
        <v>2</v>
      </c>
    </row>
    <row r="25" customHeight="1" spans="2:10">
      <c r="B25" s="1" t="s">
        <v>30</v>
      </c>
      <c r="C25" s="2">
        <f t="shared" si="6"/>
        <v>540</v>
      </c>
      <c r="D25" s="3">
        <f t="shared" si="7"/>
        <v>1080</v>
      </c>
      <c r="E25">
        <v>3</v>
      </c>
      <c r="F25">
        <f t="shared" si="8"/>
        <v>360</v>
      </c>
      <c r="G25">
        <v>12</v>
      </c>
      <c r="H25" s="4">
        <f t="shared" si="9"/>
        <v>30</v>
      </c>
      <c r="I25">
        <v>30</v>
      </c>
      <c r="J25" s="4">
        <v>1</v>
      </c>
    </row>
    <row r="26" customHeight="1" spans="2:10">
      <c r="B26" s="1" t="s">
        <v>31</v>
      </c>
      <c r="C26" s="2">
        <f t="shared" si="6"/>
        <v>1080</v>
      </c>
      <c r="D26" s="3">
        <f t="shared" si="7"/>
        <v>2160</v>
      </c>
      <c r="E26">
        <v>3</v>
      </c>
      <c r="F26">
        <f t="shared" si="8"/>
        <v>720</v>
      </c>
      <c r="G26">
        <v>12</v>
      </c>
      <c r="H26" s="4">
        <f t="shared" si="9"/>
        <v>60</v>
      </c>
      <c r="I26">
        <v>30</v>
      </c>
      <c r="J26" s="4">
        <v>2</v>
      </c>
    </row>
    <row r="27" customHeight="1" spans="2:10">
      <c r="B27" s="1" t="s">
        <v>32</v>
      </c>
      <c r="C27" s="2">
        <f t="shared" si="6"/>
        <v>1080</v>
      </c>
      <c r="D27" s="3">
        <f t="shared" si="7"/>
        <v>2160</v>
      </c>
      <c r="E27">
        <v>3</v>
      </c>
      <c r="F27">
        <f t="shared" si="8"/>
        <v>720</v>
      </c>
      <c r="G27">
        <v>12</v>
      </c>
      <c r="H27" s="4">
        <f t="shared" si="9"/>
        <v>60</v>
      </c>
      <c r="I27">
        <v>30</v>
      </c>
      <c r="J27" s="4">
        <v>2</v>
      </c>
    </row>
    <row r="28" customHeight="1" spans="2:10">
      <c r="B28" s="1" t="s">
        <v>33</v>
      </c>
      <c r="C28" s="2">
        <f t="shared" si="6"/>
        <v>1080</v>
      </c>
      <c r="D28" s="3">
        <f t="shared" si="7"/>
        <v>2160</v>
      </c>
      <c r="E28">
        <v>3</v>
      </c>
      <c r="F28">
        <f t="shared" si="8"/>
        <v>720</v>
      </c>
      <c r="G28">
        <v>12</v>
      </c>
      <c r="H28" s="4">
        <f t="shared" si="9"/>
        <v>60</v>
      </c>
      <c r="I28">
        <v>30</v>
      </c>
      <c r="J28" s="4">
        <v>2</v>
      </c>
    </row>
    <row r="29" customHeight="1" spans="3:4">
      <c r="C29" s="6">
        <f>SUM(C16:C28)</f>
        <v>35100</v>
      </c>
      <c r="D29" s="7">
        <f>SUM(D16:D28)</f>
        <v>70200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试剂耗材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zhangyingying</cp:lastModifiedBy>
  <dcterms:created xsi:type="dcterms:W3CDTF">2006-09-13T11:21:00Z</dcterms:created>
  <cp:lastPrinted>2023-03-27T02:36:00Z</cp:lastPrinted>
  <dcterms:modified xsi:type="dcterms:W3CDTF">2023-06-29T10:10:17Z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9B3CB9939C8F4AE48343EEED5407D9D7</vt:lpwstr>
  </property>
</Properties>
</file>